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ath\Server Shares\Corp File Storage\Grant Committee Documents\NTIA - Bruce &amp; We Connect\"/>
    </mc:Choice>
  </mc:AlternateContent>
  <xr:revisionPtr revIDLastSave="0" documentId="13_ncr:1_{F220B7EF-62AD-4513-A03E-F92E7BD880FE}" xr6:coauthVersionLast="46" xr6:coauthVersionMax="46" xr10:uidLastSave="{00000000-0000-0000-0000-000000000000}"/>
  <bookViews>
    <workbookView xWindow="-120" yWindow="-120" windowWidth="29040" windowHeight="15840" xr2:uid="{561B34C5-019B-4BCE-8573-A20CEEA212A4}"/>
  </bookViews>
  <sheets>
    <sheet name="We Connect R.F.P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1" l="1"/>
  <c r="F76" i="1"/>
  <c r="F75" i="1"/>
  <c r="F74" i="1"/>
  <c r="F73" i="1"/>
  <c r="F72" i="1"/>
  <c r="F78" i="1" s="1"/>
  <c r="F69" i="1"/>
  <c r="F71" i="1" s="1"/>
  <c r="F68" i="1"/>
  <c r="F65" i="1"/>
  <c r="F64" i="1"/>
  <c r="F63" i="1"/>
  <c r="F62" i="1"/>
  <c r="F61" i="1"/>
  <c r="F60" i="1"/>
  <c r="F59" i="1"/>
  <c r="F58" i="1"/>
  <c r="F57" i="1"/>
  <c r="F56" i="1"/>
  <c r="F55" i="1"/>
  <c r="F54" i="1"/>
  <c r="F67" i="1" s="1"/>
  <c r="F51" i="1"/>
  <c r="F50" i="1"/>
  <c r="F49" i="1"/>
  <c r="F48" i="1"/>
  <c r="F47" i="1"/>
  <c r="F53" i="1" s="1"/>
  <c r="F44" i="1"/>
  <c r="F43" i="1"/>
  <c r="F42" i="1"/>
  <c r="F41" i="1"/>
  <c r="F40" i="1"/>
  <c r="F39" i="1"/>
  <c r="F38" i="1"/>
  <c r="F37" i="1"/>
  <c r="F36" i="1"/>
  <c r="F46" i="1" s="1"/>
  <c r="F33" i="1"/>
  <c r="F32" i="1"/>
  <c r="F31" i="1"/>
  <c r="F30" i="1"/>
  <c r="F29" i="1"/>
  <c r="F35" i="1" s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8" i="1" l="1"/>
  <c r="F80" i="1" s="1"/>
</calcChain>
</file>

<file path=xl/sharedStrings.xml><?xml version="1.0" encoding="utf-8"?>
<sst xmlns="http://schemas.openxmlformats.org/spreadsheetml/2006/main" count="135" uniqueCount="125">
  <si>
    <t>Request for Proposal - Fiber Contruction Materials</t>
  </si>
  <si>
    <t>Category</t>
  </si>
  <si>
    <t>Common Name</t>
  </si>
  <si>
    <t>Vendor Part No.</t>
  </si>
  <si>
    <t>Quantity</t>
  </si>
  <si>
    <t>Unit Price</t>
  </si>
  <si>
    <t>Total</t>
  </si>
  <si>
    <t>Lead Time      (# of Weeks)</t>
  </si>
  <si>
    <t>Comment</t>
  </si>
  <si>
    <t>Constuction Materials</t>
  </si>
  <si>
    <t>BDO204-EG</t>
  </si>
  <si>
    <t>BD0204EG</t>
  </si>
  <si>
    <t>Fiber Tray (97-FIBR24RAY)</t>
  </si>
  <si>
    <t>97FIBR24TRAY</t>
  </si>
  <si>
    <t>UMS42-STD</t>
  </si>
  <si>
    <t>UMS42STD</t>
  </si>
  <si>
    <t>TCS CFFP</t>
  </si>
  <si>
    <t>FS-RR-132-JK-SASA-J</t>
  </si>
  <si>
    <t>Corning Decal</t>
  </si>
  <si>
    <t>4458 Pair Saver</t>
  </si>
  <si>
    <t>4462 Bonds</t>
  </si>
  <si>
    <t>Vinyl Tape ( per case)</t>
  </si>
  <si>
    <t>InnerDuct 1" Org. w/o tape</t>
  </si>
  <si>
    <t>CC4ORNNA1SN</t>
  </si>
  <si>
    <t>1" Innerduct Coupler</t>
  </si>
  <si>
    <t>Duct Seal Compound (1 lbs)</t>
  </si>
  <si>
    <t>PANDUIT ELECTRICAL Ty-Rap-Blk</t>
  </si>
  <si>
    <t>PLT3S-M0</t>
  </si>
  <si>
    <t>PANDUIT ELECTRICAL Ty-Rap-Red</t>
  </si>
  <si>
    <t>PLT2S-M2</t>
  </si>
  <si>
    <t>PANDUIT ELECTRICAL Ty-Rap-Blue</t>
  </si>
  <si>
    <t>PLT2S-M6</t>
  </si>
  <si>
    <t>PANDUIT ELECTRICAL Ty-Rap-Green</t>
  </si>
  <si>
    <t>PLT2S-M5</t>
  </si>
  <si>
    <t>Cable Tags 2.5 x2</t>
  </si>
  <si>
    <t>100W</t>
  </si>
  <si>
    <t>Rainbow Fire Ant/Insect Kille</t>
  </si>
  <si>
    <t>4480.B0X</t>
  </si>
  <si>
    <t>Fiberglass Sign/ Line Markers w/811 Logo</t>
  </si>
  <si>
    <t>ACP066</t>
  </si>
  <si>
    <t>OLDCASTLE PRECAST</t>
  </si>
  <si>
    <t>Commscope</t>
  </si>
  <si>
    <t>A08755-000</t>
  </si>
  <si>
    <t>FOSC-ACC-D-TRAY-72-KIT</t>
  </si>
  <si>
    <t>Ground Rod 5/8 X 8 GRD</t>
  </si>
  <si>
    <t>Water Meter Boxes</t>
  </si>
  <si>
    <t>Total Price</t>
  </si>
  <si>
    <t>Customer Premises Equipment</t>
  </si>
  <si>
    <t>TCS-Outdoor Compact Fiber Optic NID, SC/APC</t>
  </si>
  <si>
    <t>FLP-15G-06501-MCTV-03401</t>
  </si>
  <si>
    <t>TCS- Simplex Jumper, SC/APC Simplex-SC/APC Simplex,</t>
  </si>
  <si>
    <t>S-SA1SA1-SRI3-025F</t>
  </si>
  <si>
    <t>S-SA1SA1-SRI3-050F</t>
  </si>
  <si>
    <t>S-SA1SA1-SRI3-100F</t>
  </si>
  <si>
    <t>EZ-RJ 45 CAT5</t>
  </si>
  <si>
    <t>202003J</t>
  </si>
  <si>
    <t>Electronic Equipment (FTTH) ONT/Router/Fiber Jumper</t>
  </si>
  <si>
    <t>60" Riser Tube</t>
  </si>
  <si>
    <t>EXFO-AMERICA</t>
  </si>
  <si>
    <t>EX1</t>
  </si>
  <si>
    <t>OX1-PRO-I-88</t>
  </si>
  <si>
    <t>SDX601QV GPON 2.5G/1P (NA)</t>
  </si>
  <si>
    <t>1287987F1</t>
  </si>
  <si>
    <t>SDG 841-T6 MESH AP/RG - NA</t>
  </si>
  <si>
    <t>17600030F1</t>
  </si>
  <si>
    <t>Jumpers SCAPC/SCAPC (Green/Green) 14ft</t>
  </si>
  <si>
    <t>FTFJS553014F-IO</t>
  </si>
  <si>
    <t>Jumpers SCAPC/SCAPC (Green/Green) 12ft</t>
  </si>
  <si>
    <t>FTFJS553012F-IO</t>
  </si>
  <si>
    <t>Jumpers SCAPC/SCAPC (Green/Green) 10ft</t>
  </si>
  <si>
    <t>FTFJS553010F-IO</t>
  </si>
  <si>
    <t>Jumpers SCAPC/SCAPC (Green/Green) 8ft</t>
  </si>
  <si>
    <t>FTFJS553008F-IO</t>
  </si>
  <si>
    <t>Electronic Equipment (FTTH) SFP &amp; Splitters</t>
  </si>
  <si>
    <t>1x32 Rack mount Splitter SC/APC IN/OUT</t>
  </si>
  <si>
    <t>FS132SA1R</t>
  </si>
  <si>
    <t>CORNING OPTICAL SPLTR MOD LS TIER2 1X32 SCAPC</t>
  </si>
  <si>
    <t>WMR4CC6CA6C 11132</t>
  </si>
  <si>
    <t>SFP+ COMBO OLT D2 IND</t>
  </si>
  <si>
    <t>1442543F2</t>
  </si>
  <si>
    <t>SFP+ 11.3G 1310NM SMF 10KM</t>
  </si>
  <si>
    <t>1442410G1</t>
  </si>
  <si>
    <t>SFP+ 11.3G 1310NM SMF 20KM</t>
  </si>
  <si>
    <t>1442420G1</t>
  </si>
  <si>
    <t>Outside plant (fiber) - Distribution fiber</t>
  </si>
  <si>
    <t>12 Fiber (5K ft reels)</t>
  </si>
  <si>
    <t>24 Fiber( 20k reels)</t>
  </si>
  <si>
    <t>48 Fiber(20K reels)</t>
  </si>
  <si>
    <t>96 Fiber (20K reels)</t>
  </si>
  <si>
    <t>CORNING OPTICAL LS SERIES OPTITECT LCP 144 FIBER ALMOND</t>
  </si>
  <si>
    <t>VDAPS21T1UC131UC00</t>
  </si>
  <si>
    <t>CORNING OPTICAL LS SERIES LCP 288F SCAPC 24F 31M STB NM</t>
  </si>
  <si>
    <t>VCAPS21T1UC131UC00</t>
  </si>
  <si>
    <t>TA5000 SCM F3</t>
  </si>
  <si>
    <t>1187011F3</t>
  </si>
  <si>
    <t>TA5000 SM40 4-10G NO RG</t>
  </si>
  <si>
    <t>1187040F1</t>
  </si>
  <si>
    <t>TA5K RING GENERATOR RESOURCE C</t>
  </si>
  <si>
    <t>1187019G1</t>
  </si>
  <si>
    <t>TA5K6 HIGH-FLOW FAN REAR DOM</t>
  </si>
  <si>
    <t>1187090G3</t>
  </si>
  <si>
    <t>TA5K 8X 10G/10G XPON OLT MODUL</t>
  </si>
  <si>
    <t>1187518F1</t>
  </si>
  <si>
    <t>Jumpers SCUPC/LCUPC (Blue/Blue) 8ft.</t>
  </si>
  <si>
    <t>FTFJS243008F-IO</t>
  </si>
  <si>
    <t>Outside plant (fiber) - Drop</t>
  </si>
  <si>
    <t>Fiber Drop w/toning wire 5K ft. reels</t>
  </si>
  <si>
    <t>S-OP-2-TD-G-3-BK-SIC-CUT REEL</t>
  </si>
  <si>
    <t>P-Clamp</t>
  </si>
  <si>
    <t>SI-0972SBL-250</t>
  </si>
  <si>
    <t>Outside Plant (Splicing)</t>
  </si>
  <si>
    <t>SLEEVE FIBER SPICE 60MM (50 pk)</t>
  </si>
  <si>
    <t>DH-1-60SLIM</t>
  </si>
  <si>
    <t>Performance Line Splicing Tray</t>
  </si>
  <si>
    <t>DTC8-AALL-AFFF33N0N</t>
  </si>
  <si>
    <t>Sumito Splicer</t>
  </si>
  <si>
    <t>TYPE-56-CA-KIT-8R</t>
  </si>
  <si>
    <t>Rainbow Fiber Optic Cleaning Solution</t>
  </si>
  <si>
    <t>ITW CHEMTRONICS CLEANER FO ROLL 3" X 3" Pr. Box</t>
  </si>
  <si>
    <t>QBE</t>
  </si>
  <si>
    <t>Can materials be verified as American made? (Y/N)</t>
  </si>
  <si>
    <t>Pursuant to 2 CFR 200.322</t>
  </si>
  <si>
    <t>Is your company certified as a Women/Minority owned business? (Y/N)</t>
  </si>
  <si>
    <t>Pursuant to 2 CFR 200.321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</si>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</sst>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164" fontId="1" fillId="0" borderId="2" xfId="1" applyNumberFormat="1" applyFont="1" applyBorder="1"/>
    <xf numFmtId="43" fontId="1" fillId="0" borderId="2" xfId="1" applyFont="1" applyBorder="1" applyAlignment="1">
      <alignment horizontal="center"/>
    </xf>
    <xf numFmtId="0" fontId="0" fillId="0" borderId="0" xfId="0" applyAlignment="1">
      <alignment horizontal="left"/>
    </xf>
    <xf numFmtId="164" fontId="1" fillId="0" borderId="0" xfId="1" applyNumberFormat="1" applyFont="1" applyBorder="1"/>
    <xf numFmtId="43" fontId="1" fillId="0" borderId="0" xfId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164" fontId="1" fillId="2" borderId="0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0" fillId="2" borderId="12" xfId="0" applyFill="1" applyBorder="1"/>
    <xf numFmtId="0" fontId="0" fillId="2" borderId="12" xfId="0" applyFill="1" applyBorder="1" applyAlignment="1">
      <alignment horizontal="left"/>
    </xf>
    <xf numFmtId="43" fontId="2" fillId="0" borderId="15" xfId="1" applyFont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164" fontId="1" fillId="0" borderId="2" xfId="1" applyNumberFormat="1" applyFont="1" applyBorder="1" applyAlignment="1">
      <alignment horizontal="center"/>
    </xf>
    <xf numFmtId="43" fontId="1" fillId="2" borderId="0" xfId="1" applyFont="1" applyFill="1" applyBorder="1" applyAlignment="1">
      <alignment horizontal="center"/>
    </xf>
    <xf numFmtId="43" fontId="2" fillId="0" borderId="15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0" fillId="0" borderId="18" xfId="0" applyNumberFormat="1" applyBorder="1"/>
    <xf numFmtId="16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1" fillId="0" borderId="2" xfId="1" applyFont="1" applyBorder="1" applyAlignment="1" applyProtection="1">
      <alignment horizontal="center"/>
      <protection locked="0"/>
    </xf>
    <xf numFmtId="43" fontId="1" fillId="0" borderId="0" xfId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BD80B-25C6-4E54-9BF2-44D3E8FB4642}">
  <dimension ref="A1:H91"/>
  <sheetViews>
    <sheetView tabSelected="1" topLeftCell="A64" workbookViewId="0">
      <selection activeCell="C85" sqref="C85"/>
    </sheetView>
  </sheetViews>
  <sheetFormatPr defaultRowHeight="15" x14ac:dyDescent="0.25"/>
  <cols>
    <col min="1" max="1" width="17.42578125" customWidth="1"/>
    <col min="2" max="2" width="53" bestFit="1" customWidth="1"/>
    <col min="3" max="3" width="33.42578125" bestFit="1" customWidth="1"/>
    <col min="4" max="4" width="11.5703125" bestFit="1" customWidth="1"/>
    <col min="5" max="5" width="9.7109375" bestFit="1" customWidth="1"/>
    <col min="6" max="6" width="12.5703125" bestFit="1" customWidth="1"/>
    <col min="7" max="7" width="13.28515625" customWidth="1"/>
    <col min="8" max="8" width="36.7109375" customWidth="1"/>
  </cols>
  <sheetData>
    <row r="1" spans="1:8" ht="15" customHeight="1" x14ac:dyDescent="0.25">
      <c r="A1" s="38" t="s">
        <v>0</v>
      </c>
      <c r="B1" s="39"/>
      <c r="C1" s="39"/>
      <c r="D1" s="39"/>
      <c r="E1" s="39"/>
      <c r="F1" s="39"/>
      <c r="G1" s="39"/>
      <c r="H1" s="40"/>
    </row>
    <row r="2" spans="1:8" ht="15" customHeight="1" x14ac:dyDescent="0.25">
      <c r="A2" s="41"/>
      <c r="B2" s="42"/>
      <c r="C2" s="42"/>
      <c r="D2" s="42"/>
      <c r="E2" s="42"/>
      <c r="F2" s="42"/>
      <c r="G2" s="42"/>
      <c r="H2" s="43"/>
    </row>
    <row r="3" spans="1:8" ht="3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4" t="s">
        <v>8</v>
      </c>
    </row>
    <row r="4" spans="1:8" ht="15" customHeight="1" x14ac:dyDescent="0.25">
      <c r="A4" s="33" t="s">
        <v>9</v>
      </c>
      <c r="B4" s="5" t="s">
        <v>10</v>
      </c>
      <c r="C4" s="6" t="s">
        <v>11</v>
      </c>
      <c r="D4" s="7">
        <v>160</v>
      </c>
      <c r="E4" s="44"/>
      <c r="F4" s="8">
        <f>D4*E4</f>
        <v>0</v>
      </c>
      <c r="G4" s="46"/>
      <c r="H4" s="48"/>
    </row>
    <row r="5" spans="1:8" x14ac:dyDescent="0.25">
      <c r="A5" s="34"/>
      <c r="B5" t="s">
        <v>12</v>
      </c>
      <c r="C5" s="9" t="s">
        <v>13</v>
      </c>
      <c r="D5" s="10">
        <v>480</v>
      </c>
      <c r="E5" s="45"/>
      <c r="F5" s="11">
        <f>D5*E5</f>
        <v>0</v>
      </c>
      <c r="G5" s="47"/>
      <c r="H5" s="49"/>
    </row>
    <row r="6" spans="1:8" x14ac:dyDescent="0.25">
      <c r="A6" s="34"/>
      <c r="B6" t="s">
        <v>14</v>
      </c>
      <c r="C6" s="9" t="s">
        <v>15</v>
      </c>
      <c r="D6" s="10">
        <v>160</v>
      </c>
      <c r="E6" s="45"/>
      <c r="F6" s="11">
        <f t="shared" ref="F6:F26" si="0">D6*E6</f>
        <v>0</v>
      </c>
      <c r="G6" s="47"/>
      <c r="H6" s="49"/>
    </row>
    <row r="7" spans="1:8" x14ac:dyDescent="0.25">
      <c r="A7" s="34"/>
      <c r="B7" t="s">
        <v>16</v>
      </c>
      <c r="C7" s="9" t="s">
        <v>17</v>
      </c>
      <c r="D7" s="10">
        <v>20</v>
      </c>
      <c r="E7" s="45"/>
      <c r="F7" s="11">
        <f t="shared" si="0"/>
        <v>0</v>
      </c>
      <c r="G7" s="47"/>
      <c r="H7" s="49"/>
    </row>
    <row r="8" spans="1:8" x14ac:dyDescent="0.25">
      <c r="A8" s="34"/>
      <c r="B8" t="s">
        <v>18</v>
      </c>
      <c r="C8" s="9">
        <v>80610580807</v>
      </c>
      <c r="D8" s="10">
        <v>4</v>
      </c>
      <c r="E8" s="45"/>
      <c r="F8" s="11">
        <f t="shared" si="0"/>
        <v>0</v>
      </c>
      <c r="G8" s="47"/>
      <c r="H8" s="49"/>
    </row>
    <row r="9" spans="1:8" x14ac:dyDescent="0.25">
      <c r="A9" s="34"/>
      <c r="B9" t="s">
        <v>19</v>
      </c>
      <c r="C9" s="9">
        <v>80610118780</v>
      </c>
      <c r="D9" s="10">
        <v>10</v>
      </c>
      <c r="E9" s="45"/>
      <c r="F9" s="11">
        <f t="shared" si="0"/>
        <v>0</v>
      </c>
      <c r="G9" s="47"/>
      <c r="H9" s="49"/>
    </row>
    <row r="10" spans="1:8" x14ac:dyDescent="0.25">
      <c r="A10" s="34"/>
      <c r="B10" t="s">
        <v>20</v>
      </c>
      <c r="C10" s="9">
        <v>80610415426</v>
      </c>
      <c r="D10" s="10">
        <v>1500</v>
      </c>
      <c r="E10" s="45"/>
      <c r="F10" s="11">
        <f t="shared" si="0"/>
        <v>0</v>
      </c>
      <c r="G10" s="47"/>
      <c r="H10" s="49"/>
    </row>
    <row r="11" spans="1:8" x14ac:dyDescent="0.25">
      <c r="A11" s="34"/>
      <c r="B11" t="s">
        <v>21</v>
      </c>
      <c r="C11" s="9">
        <v>80610938187</v>
      </c>
      <c r="D11" s="10">
        <v>100</v>
      </c>
      <c r="E11" s="45"/>
      <c r="F11" s="11">
        <f t="shared" si="0"/>
        <v>0</v>
      </c>
      <c r="G11" s="47"/>
      <c r="H11" s="49"/>
    </row>
    <row r="12" spans="1:8" x14ac:dyDescent="0.25">
      <c r="A12" s="34"/>
      <c r="B12" t="s">
        <v>22</v>
      </c>
      <c r="C12" s="9" t="s">
        <v>23</v>
      </c>
      <c r="D12" s="10">
        <v>657888</v>
      </c>
      <c r="E12" s="45"/>
      <c r="F12" s="11">
        <f t="shared" si="0"/>
        <v>0</v>
      </c>
      <c r="G12" s="47"/>
      <c r="H12" s="49"/>
    </row>
    <row r="13" spans="1:8" x14ac:dyDescent="0.25">
      <c r="A13" s="34"/>
      <c r="B13" t="s">
        <v>24</v>
      </c>
      <c r="C13" s="9">
        <v>20001845</v>
      </c>
      <c r="D13" s="10">
        <v>2960</v>
      </c>
      <c r="E13" s="45"/>
      <c r="F13" s="11">
        <f t="shared" si="0"/>
        <v>0</v>
      </c>
      <c r="G13" s="47"/>
      <c r="H13" s="49"/>
    </row>
    <row r="14" spans="1:8" x14ac:dyDescent="0.25">
      <c r="A14" s="34"/>
      <c r="B14" t="s">
        <v>25</v>
      </c>
      <c r="C14" s="9">
        <v>79526</v>
      </c>
      <c r="D14" s="10">
        <v>300</v>
      </c>
      <c r="E14" s="45"/>
      <c r="F14" s="11">
        <f t="shared" si="0"/>
        <v>0</v>
      </c>
      <c r="G14" s="47"/>
      <c r="H14" s="49"/>
    </row>
    <row r="15" spans="1:8" x14ac:dyDescent="0.25">
      <c r="A15" s="34"/>
      <c r="B15" t="s">
        <v>26</v>
      </c>
      <c r="C15" s="9" t="s">
        <v>27</v>
      </c>
      <c r="D15" s="10">
        <v>1000</v>
      </c>
      <c r="E15" s="45"/>
      <c r="F15" s="11">
        <f t="shared" si="0"/>
        <v>0</v>
      </c>
      <c r="G15" s="47"/>
      <c r="H15" s="49"/>
    </row>
    <row r="16" spans="1:8" x14ac:dyDescent="0.25">
      <c r="A16" s="34"/>
      <c r="B16" t="s">
        <v>28</v>
      </c>
      <c r="C16" s="9" t="s">
        <v>29</v>
      </c>
      <c r="D16" s="10">
        <v>1000</v>
      </c>
      <c r="E16" s="45"/>
      <c r="F16" s="11">
        <f t="shared" si="0"/>
        <v>0</v>
      </c>
      <c r="G16" s="47"/>
      <c r="H16" s="49"/>
    </row>
    <row r="17" spans="1:8" x14ac:dyDescent="0.25">
      <c r="A17" s="34"/>
      <c r="B17" t="s">
        <v>30</v>
      </c>
      <c r="C17" s="9" t="s">
        <v>31</v>
      </c>
      <c r="D17" s="10">
        <v>1000</v>
      </c>
      <c r="E17" s="45"/>
      <c r="F17" s="11">
        <f t="shared" si="0"/>
        <v>0</v>
      </c>
      <c r="G17" s="47"/>
      <c r="H17" s="49"/>
    </row>
    <row r="18" spans="1:8" x14ac:dyDescent="0.25">
      <c r="A18" s="34"/>
      <c r="B18" t="s">
        <v>32</v>
      </c>
      <c r="C18" s="9" t="s">
        <v>33</v>
      </c>
      <c r="D18" s="10">
        <v>1000</v>
      </c>
      <c r="E18" s="45"/>
      <c r="F18" s="11">
        <f t="shared" si="0"/>
        <v>0</v>
      </c>
      <c r="G18" s="47"/>
      <c r="H18" s="49"/>
    </row>
    <row r="19" spans="1:8" x14ac:dyDescent="0.25">
      <c r="A19" s="34"/>
      <c r="B19" t="s">
        <v>34</v>
      </c>
      <c r="C19" s="9" t="s">
        <v>35</v>
      </c>
      <c r="D19" s="10">
        <v>1000</v>
      </c>
      <c r="E19" s="45"/>
      <c r="F19" s="11">
        <f t="shared" si="0"/>
        <v>0</v>
      </c>
      <c r="G19" s="47"/>
      <c r="H19" s="49"/>
    </row>
    <row r="20" spans="1:8" x14ac:dyDescent="0.25">
      <c r="A20" s="34"/>
      <c r="B20" t="s">
        <v>36</v>
      </c>
      <c r="C20" s="9" t="s">
        <v>37</v>
      </c>
      <c r="D20" s="10">
        <v>5</v>
      </c>
      <c r="E20" s="45"/>
      <c r="F20" s="11">
        <f t="shared" si="0"/>
        <v>0</v>
      </c>
      <c r="G20" s="47"/>
      <c r="H20" s="49"/>
    </row>
    <row r="21" spans="1:8" x14ac:dyDescent="0.25">
      <c r="A21" s="34"/>
      <c r="B21" t="s">
        <v>38</v>
      </c>
      <c r="C21" s="9" t="s">
        <v>39</v>
      </c>
      <c r="D21" s="10">
        <v>60</v>
      </c>
      <c r="E21" s="45"/>
      <c r="F21" s="11">
        <f t="shared" si="0"/>
        <v>0</v>
      </c>
      <c r="G21" s="47"/>
      <c r="H21" s="49"/>
    </row>
    <row r="22" spans="1:8" x14ac:dyDescent="0.25">
      <c r="A22" s="34"/>
      <c r="B22" t="s">
        <v>40</v>
      </c>
      <c r="C22" s="9"/>
      <c r="D22" s="10">
        <v>10</v>
      </c>
      <c r="E22" s="45"/>
      <c r="F22" s="11">
        <f t="shared" si="0"/>
        <v>0</v>
      </c>
      <c r="G22" s="47"/>
      <c r="H22" s="49"/>
    </row>
    <row r="23" spans="1:8" x14ac:dyDescent="0.25">
      <c r="A23" s="34"/>
      <c r="B23" t="s">
        <v>41</v>
      </c>
      <c r="C23" s="9" t="s">
        <v>42</v>
      </c>
      <c r="D23" s="10">
        <v>3</v>
      </c>
      <c r="E23" s="45"/>
      <c r="F23" s="11">
        <f t="shared" si="0"/>
        <v>0</v>
      </c>
      <c r="G23" s="47"/>
      <c r="H23" s="49"/>
    </row>
    <row r="24" spans="1:8" x14ac:dyDescent="0.25">
      <c r="A24" s="34"/>
      <c r="B24" t="s">
        <v>41</v>
      </c>
      <c r="C24" s="9" t="s">
        <v>43</v>
      </c>
      <c r="D24" s="10">
        <v>20</v>
      </c>
      <c r="E24" s="45"/>
      <c r="F24" s="11">
        <f t="shared" si="0"/>
        <v>0</v>
      </c>
      <c r="G24" s="47"/>
      <c r="H24" s="49"/>
    </row>
    <row r="25" spans="1:8" x14ac:dyDescent="0.25">
      <c r="A25" s="34"/>
      <c r="B25" t="s">
        <v>44</v>
      </c>
      <c r="C25" s="9">
        <v>615883</v>
      </c>
      <c r="D25" s="10">
        <v>100</v>
      </c>
      <c r="E25" s="45"/>
      <c r="F25" s="11">
        <f t="shared" si="0"/>
        <v>0</v>
      </c>
      <c r="G25" s="47"/>
      <c r="H25" s="49"/>
    </row>
    <row r="26" spans="1:8" x14ac:dyDescent="0.25">
      <c r="A26" s="34"/>
      <c r="B26" t="s">
        <v>45</v>
      </c>
      <c r="C26" s="9"/>
      <c r="D26" s="12">
        <v>100</v>
      </c>
      <c r="E26" s="45"/>
      <c r="F26" s="11">
        <f t="shared" si="0"/>
        <v>0</v>
      </c>
      <c r="G26" s="47"/>
      <c r="H26" s="49"/>
    </row>
    <row r="27" spans="1:8" ht="15.75" thickBot="1" x14ac:dyDescent="0.3">
      <c r="A27" s="34"/>
      <c r="B27" s="13"/>
      <c r="C27" s="14"/>
      <c r="D27" s="15"/>
      <c r="E27" s="16"/>
      <c r="F27" s="16"/>
      <c r="G27" s="17"/>
      <c r="H27" s="49"/>
    </row>
    <row r="28" spans="1:8" ht="15.75" thickBot="1" x14ac:dyDescent="0.3">
      <c r="A28" s="35"/>
      <c r="B28" s="18"/>
      <c r="C28" s="19"/>
      <c r="D28" s="36" t="s">
        <v>46</v>
      </c>
      <c r="E28" s="37"/>
      <c r="F28" s="20">
        <f>SUM(F4:F26)</f>
        <v>0</v>
      </c>
      <c r="G28" s="21"/>
      <c r="H28" s="50"/>
    </row>
    <row r="29" spans="1:8" ht="15" customHeight="1" x14ac:dyDescent="0.25">
      <c r="A29" s="33" t="s">
        <v>47</v>
      </c>
      <c r="B29" s="5" t="s">
        <v>48</v>
      </c>
      <c r="C29" s="6" t="s">
        <v>49</v>
      </c>
      <c r="D29" s="22">
        <v>275</v>
      </c>
      <c r="E29" s="44"/>
      <c r="F29" s="8">
        <f>D29*E29</f>
        <v>0</v>
      </c>
      <c r="G29" s="46"/>
      <c r="H29" s="48"/>
    </row>
    <row r="30" spans="1:8" ht="15" customHeight="1" x14ac:dyDescent="0.25">
      <c r="A30" s="34"/>
      <c r="B30" t="s">
        <v>50</v>
      </c>
      <c r="C30" s="9" t="s">
        <v>51</v>
      </c>
      <c r="D30" s="12">
        <v>90</v>
      </c>
      <c r="E30" s="45"/>
      <c r="F30" s="11">
        <f>D30*E30</f>
        <v>0</v>
      </c>
      <c r="G30" s="47"/>
      <c r="H30" s="49"/>
    </row>
    <row r="31" spans="1:8" ht="15" customHeight="1" x14ac:dyDescent="0.25">
      <c r="A31" s="34"/>
      <c r="B31" t="s">
        <v>50</v>
      </c>
      <c r="C31" s="9" t="s">
        <v>52</v>
      </c>
      <c r="D31" s="12">
        <v>90</v>
      </c>
      <c r="E31" s="45"/>
      <c r="F31" s="11">
        <f t="shared" ref="F31:F33" si="1">D31*E31</f>
        <v>0</v>
      </c>
      <c r="G31" s="47"/>
      <c r="H31" s="49"/>
    </row>
    <row r="32" spans="1:8" ht="15" customHeight="1" x14ac:dyDescent="0.25">
      <c r="A32" s="34"/>
      <c r="B32" t="s">
        <v>50</v>
      </c>
      <c r="C32" s="9" t="s">
        <v>53</v>
      </c>
      <c r="D32" s="12">
        <v>85</v>
      </c>
      <c r="E32" s="45"/>
      <c r="F32" s="11">
        <f t="shared" si="1"/>
        <v>0</v>
      </c>
      <c r="G32" s="47"/>
      <c r="H32" s="49"/>
    </row>
    <row r="33" spans="1:8" ht="15" customHeight="1" x14ac:dyDescent="0.25">
      <c r="A33" s="34"/>
      <c r="B33" t="s">
        <v>54</v>
      </c>
      <c r="C33" s="9" t="s">
        <v>55</v>
      </c>
      <c r="D33" s="12">
        <v>24</v>
      </c>
      <c r="E33" s="45"/>
      <c r="F33" s="11">
        <f t="shared" si="1"/>
        <v>0</v>
      </c>
      <c r="G33" s="47"/>
      <c r="H33" s="49"/>
    </row>
    <row r="34" spans="1:8" ht="15.75" thickBot="1" x14ac:dyDescent="0.3">
      <c r="A34" s="34"/>
      <c r="B34" s="13"/>
      <c r="C34" s="14"/>
      <c r="D34" s="15"/>
      <c r="E34" s="23"/>
      <c r="F34" s="23"/>
      <c r="G34" s="17"/>
      <c r="H34" s="49"/>
    </row>
    <row r="35" spans="1:8" ht="15.75" thickBot="1" x14ac:dyDescent="0.3">
      <c r="A35" s="35"/>
      <c r="B35" s="18"/>
      <c r="C35" s="19"/>
      <c r="D35" s="36" t="s">
        <v>46</v>
      </c>
      <c r="E35" s="37"/>
      <c r="F35" s="20">
        <f>SUM(F29:F33)</f>
        <v>0</v>
      </c>
      <c r="G35" s="21"/>
      <c r="H35" s="50"/>
    </row>
    <row r="36" spans="1:8" ht="15" customHeight="1" x14ac:dyDescent="0.25">
      <c r="A36" s="33" t="s">
        <v>56</v>
      </c>
      <c r="B36" s="5" t="s">
        <v>57</v>
      </c>
      <c r="C36" s="6">
        <v>12119</v>
      </c>
      <c r="D36" s="22">
        <v>275</v>
      </c>
      <c r="E36" s="44"/>
      <c r="F36" s="8">
        <f t="shared" ref="F36:F44" si="2">D36*E36</f>
        <v>0</v>
      </c>
      <c r="G36" s="46"/>
      <c r="H36" s="48"/>
    </row>
    <row r="37" spans="1:8" ht="15" customHeight="1" x14ac:dyDescent="0.25">
      <c r="A37" s="34"/>
      <c r="B37" t="s">
        <v>58</v>
      </c>
      <c r="C37" s="9" t="s">
        <v>59</v>
      </c>
      <c r="D37" s="12">
        <v>1</v>
      </c>
      <c r="E37" s="45"/>
      <c r="F37" s="11">
        <f t="shared" si="2"/>
        <v>0</v>
      </c>
      <c r="G37" s="47"/>
      <c r="H37" s="49"/>
    </row>
    <row r="38" spans="1:8" ht="15" customHeight="1" x14ac:dyDescent="0.25">
      <c r="A38" s="34"/>
      <c r="B38" t="s">
        <v>58</v>
      </c>
      <c r="C38" s="9" t="s">
        <v>60</v>
      </c>
      <c r="D38" s="12">
        <v>1</v>
      </c>
      <c r="E38" s="45"/>
      <c r="F38" s="11">
        <f t="shared" si="2"/>
        <v>0</v>
      </c>
      <c r="G38" s="47"/>
      <c r="H38" s="49"/>
    </row>
    <row r="39" spans="1:8" ht="15" customHeight="1" x14ac:dyDescent="0.25">
      <c r="A39" s="34"/>
      <c r="B39" t="s">
        <v>61</v>
      </c>
      <c r="C39" s="9" t="s">
        <v>62</v>
      </c>
      <c r="D39" s="12">
        <v>275</v>
      </c>
      <c r="E39" s="45"/>
      <c r="F39" s="11">
        <f t="shared" si="2"/>
        <v>0</v>
      </c>
      <c r="G39" s="47"/>
      <c r="H39" s="49"/>
    </row>
    <row r="40" spans="1:8" ht="15" customHeight="1" x14ac:dyDescent="0.25">
      <c r="A40" s="34"/>
      <c r="B40" t="s">
        <v>63</v>
      </c>
      <c r="C40" s="9" t="s">
        <v>64</v>
      </c>
      <c r="D40" s="12">
        <v>275</v>
      </c>
      <c r="E40" s="45"/>
      <c r="F40" s="11">
        <f t="shared" si="2"/>
        <v>0</v>
      </c>
      <c r="G40" s="47"/>
      <c r="H40" s="49"/>
    </row>
    <row r="41" spans="1:8" ht="15" customHeight="1" x14ac:dyDescent="0.25">
      <c r="A41" s="34"/>
      <c r="B41" t="s">
        <v>65</v>
      </c>
      <c r="C41" s="9" t="s">
        <v>66</v>
      </c>
      <c r="D41" s="12">
        <v>50</v>
      </c>
      <c r="E41" s="45"/>
      <c r="F41" s="11">
        <f t="shared" si="2"/>
        <v>0</v>
      </c>
      <c r="G41" s="47"/>
      <c r="H41" s="49"/>
    </row>
    <row r="42" spans="1:8" ht="15" customHeight="1" x14ac:dyDescent="0.25">
      <c r="A42" s="34"/>
      <c r="B42" t="s">
        <v>67</v>
      </c>
      <c r="C42" s="9" t="s">
        <v>68</v>
      </c>
      <c r="D42" s="12">
        <v>100</v>
      </c>
      <c r="E42" s="45"/>
      <c r="F42" s="11">
        <f t="shared" si="2"/>
        <v>0</v>
      </c>
      <c r="G42" s="47"/>
      <c r="H42" s="49"/>
    </row>
    <row r="43" spans="1:8" ht="15" customHeight="1" x14ac:dyDescent="0.25">
      <c r="A43" s="34"/>
      <c r="B43" t="s">
        <v>69</v>
      </c>
      <c r="C43" s="9" t="s">
        <v>70</v>
      </c>
      <c r="D43" s="12">
        <v>75</v>
      </c>
      <c r="E43" s="45"/>
      <c r="F43" s="11">
        <f t="shared" si="2"/>
        <v>0</v>
      </c>
      <c r="G43" s="47"/>
      <c r="H43" s="49"/>
    </row>
    <row r="44" spans="1:8" ht="15" customHeight="1" x14ac:dyDescent="0.25">
      <c r="A44" s="34"/>
      <c r="B44" t="s">
        <v>71</v>
      </c>
      <c r="C44" s="9" t="s">
        <v>72</v>
      </c>
      <c r="D44" s="12">
        <v>50</v>
      </c>
      <c r="E44" s="45"/>
      <c r="F44" s="11">
        <f t="shared" si="2"/>
        <v>0</v>
      </c>
      <c r="G44" s="47"/>
      <c r="H44" s="49"/>
    </row>
    <row r="45" spans="1:8" ht="15.75" thickBot="1" x14ac:dyDescent="0.3">
      <c r="A45" s="34"/>
      <c r="B45" s="13"/>
      <c r="C45" s="14"/>
      <c r="D45" s="15"/>
      <c r="E45" s="23"/>
      <c r="F45" s="23"/>
      <c r="G45" s="17"/>
      <c r="H45" s="49"/>
    </row>
    <row r="46" spans="1:8" ht="15.75" thickBot="1" x14ac:dyDescent="0.3">
      <c r="A46" s="35"/>
      <c r="B46" s="18"/>
      <c r="C46" s="19"/>
      <c r="D46" s="36" t="s">
        <v>46</v>
      </c>
      <c r="E46" s="37"/>
      <c r="F46" s="24">
        <f>SUM(F36:F44)</f>
        <v>0</v>
      </c>
      <c r="G46" s="21"/>
      <c r="H46" s="50"/>
    </row>
    <row r="47" spans="1:8" ht="15" customHeight="1" x14ac:dyDescent="0.25">
      <c r="A47" s="33" t="s">
        <v>73</v>
      </c>
      <c r="B47" s="5" t="s">
        <v>74</v>
      </c>
      <c r="C47" s="6" t="s">
        <v>75</v>
      </c>
      <c r="D47" s="22">
        <v>9</v>
      </c>
      <c r="E47" s="44"/>
      <c r="F47" s="8">
        <f>D47*E47</f>
        <v>0</v>
      </c>
      <c r="G47" s="46"/>
      <c r="H47" s="48"/>
    </row>
    <row r="48" spans="1:8" x14ac:dyDescent="0.25">
      <c r="A48" s="34"/>
      <c r="B48" t="s">
        <v>76</v>
      </c>
      <c r="C48" s="9" t="s">
        <v>77</v>
      </c>
      <c r="D48" s="12">
        <v>23</v>
      </c>
      <c r="E48" s="45"/>
      <c r="F48" s="11">
        <f>D48*E48</f>
        <v>0</v>
      </c>
      <c r="G48" s="47"/>
      <c r="H48" s="49"/>
    </row>
    <row r="49" spans="1:8" x14ac:dyDescent="0.25">
      <c r="A49" s="34"/>
      <c r="B49" t="s">
        <v>78</v>
      </c>
      <c r="C49" s="9" t="s">
        <v>79</v>
      </c>
      <c r="D49" s="12">
        <v>6</v>
      </c>
      <c r="E49" s="45"/>
      <c r="F49" s="11">
        <f>D49*E49</f>
        <v>0</v>
      </c>
      <c r="G49" s="47"/>
      <c r="H49" s="49"/>
    </row>
    <row r="50" spans="1:8" x14ac:dyDescent="0.25">
      <c r="A50" s="34"/>
      <c r="B50" t="s">
        <v>80</v>
      </c>
      <c r="C50" s="9" t="s">
        <v>81</v>
      </c>
      <c r="D50" s="25">
        <v>2</v>
      </c>
      <c r="E50" s="45"/>
      <c r="F50" s="11">
        <f>D50*E50</f>
        <v>0</v>
      </c>
      <c r="G50" s="47"/>
      <c r="H50" s="49"/>
    </row>
    <row r="51" spans="1:8" x14ac:dyDescent="0.25">
      <c r="A51" s="34"/>
      <c r="B51" t="s">
        <v>82</v>
      </c>
      <c r="C51" s="9" t="s">
        <v>83</v>
      </c>
      <c r="D51" s="25">
        <v>2</v>
      </c>
      <c r="E51" s="45"/>
      <c r="F51" s="11">
        <f>D51*E51</f>
        <v>0</v>
      </c>
      <c r="G51" s="47"/>
      <c r="H51" s="49"/>
    </row>
    <row r="52" spans="1:8" ht="15.75" thickBot="1" x14ac:dyDescent="0.3">
      <c r="A52" s="34"/>
      <c r="B52" s="13"/>
      <c r="C52" s="14"/>
      <c r="D52" s="15"/>
      <c r="E52" s="23"/>
      <c r="F52" s="23"/>
      <c r="G52" s="17"/>
      <c r="H52" s="49"/>
    </row>
    <row r="53" spans="1:8" ht="15.75" thickBot="1" x14ac:dyDescent="0.3">
      <c r="A53" s="35"/>
      <c r="B53" s="18"/>
      <c r="C53" s="19"/>
      <c r="D53" s="36" t="s">
        <v>46</v>
      </c>
      <c r="E53" s="37"/>
      <c r="F53" s="24">
        <f>SUM(F47:F51)</f>
        <v>0</v>
      </c>
      <c r="G53" s="21"/>
      <c r="H53" s="50"/>
    </row>
    <row r="54" spans="1:8" ht="15" customHeight="1" x14ac:dyDescent="0.25">
      <c r="A54" s="33" t="s">
        <v>84</v>
      </c>
      <c r="B54" s="5" t="s">
        <v>85</v>
      </c>
      <c r="C54" s="6"/>
      <c r="D54" s="22">
        <v>25000</v>
      </c>
      <c r="E54" s="44"/>
      <c r="F54" s="8">
        <f>D54*E54</f>
        <v>0</v>
      </c>
      <c r="G54" s="46"/>
      <c r="H54" s="48"/>
    </row>
    <row r="55" spans="1:8" x14ac:dyDescent="0.25">
      <c r="A55" s="34"/>
      <c r="B55" t="s">
        <v>86</v>
      </c>
      <c r="C55" s="9"/>
      <c r="D55" s="12">
        <v>80000</v>
      </c>
      <c r="E55" s="45"/>
      <c r="F55" s="11">
        <f>D55*E55</f>
        <v>0</v>
      </c>
      <c r="G55" s="47"/>
      <c r="H55" s="49"/>
    </row>
    <row r="56" spans="1:8" x14ac:dyDescent="0.25">
      <c r="A56" s="34"/>
      <c r="B56" t="s">
        <v>87</v>
      </c>
      <c r="C56" s="9"/>
      <c r="D56" s="12">
        <v>40000</v>
      </c>
      <c r="E56" s="45"/>
      <c r="F56" s="11">
        <f t="shared" ref="F56:F65" si="3">D56*E56</f>
        <v>0</v>
      </c>
      <c r="G56" s="47"/>
      <c r="H56" s="49"/>
    </row>
    <row r="57" spans="1:8" x14ac:dyDescent="0.25">
      <c r="A57" s="34"/>
      <c r="B57" t="s">
        <v>88</v>
      </c>
      <c r="C57" s="9"/>
      <c r="D57" s="12">
        <v>40000</v>
      </c>
      <c r="E57" s="45"/>
      <c r="F57" s="11">
        <f t="shared" si="3"/>
        <v>0</v>
      </c>
      <c r="G57" s="47"/>
      <c r="H57" s="49"/>
    </row>
    <row r="58" spans="1:8" x14ac:dyDescent="0.25">
      <c r="A58" s="34"/>
      <c r="B58" t="s">
        <v>89</v>
      </c>
      <c r="C58" s="9" t="s">
        <v>90</v>
      </c>
      <c r="D58" s="12">
        <v>1</v>
      </c>
      <c r="E58" s="45"/>
      <c r="F58" s="11">
        <f t="shared" si="3"/>
        <v>0</v>
      </c>
      <c r="G58" s="47"/>
      <c r="H58" s="49"/>
    </row>
    <row r="59" spans="1:8" x14ac:dyDescent="0.25">
      <c r="A59" s="34"/>
      <c r="B59" t="s">
        <v>91</v>
      </c>
      <c r="C59" s="9" t="s">
        <v>92</v>
      </c>
      <c r="D59" s="12">
        <v>2</v>
      </c>
      <c r="E59" s="45"/>
      <c r="F59" s="11">
        <f t="shared" si="3"/>
        <v>0</v>
      </c>
      <c r="G59" s="47"/>
      <c r="H59" s="49"/>
    </row>
    <row r="60" spans="1:8" x14ac:dyDescent="0.25">
      <c r="A60" s="34"/>
      <c r="B60" t="s">
        <v>93</v>
      </c>
      <c r="C60" s="9" t="s">
        <v>94</v>
      </c>
      <c r="D60" s="12">
        <v>2</v>
      </c>
      <c r="E60" s="45"/>
      <c r="F60" s="11">
        <f t="shared" si="3"/>
        <v>0</v>
      </c>
      <c r="G60" s="47"/>
      <c r="H60" s="49"/>
    </row>
    <row r="61" spans="1:8" x14ac:dyDescent="0.25">
      <c r="A61" s="34"/>
      <c r="B61" t="s">
        <v>95</v>
      </c>
      <c r="C61" s="9" t="s">
        <v>96</v>
      </c>
      <c r="D61" s="12">
        <v>4</v>
      </c>
      <c r="E61" s="45"/>
      <c r="F61" s="11">
        <f t="shared" si="3"/>
        <v>0</v>
      </c>
      <c r="G61" s="47"/>
      <c r="H61" s="49"/>
    </row>
    <row r="62" spans="1:8" x14ac:dyDescent="0.25">
      <c r="A62" s="34"/>
      <c r="B62" t="s">
        <v>97</v>
      </c>
      <c r="C62" s="9" t="s">
        <v>98</v>
      </c>
      <c r="D62" s="12">
        <v>1</v>
      </c>
      <c r="E62" s="45"/>
      <c r="F62" s="11">
        <f t="shared" si="3"/>
        <v>0</v>
      </c>
      <c r="G62" s="47"/>
      <c r="H62" s="49"/>
    </row>
    <row r="63" spans="1:8" x14ac:dyDescent="0.25">
      <c r="A63" s="34"/>
      <c r="B63" t="s">
        <v>99</v>
      </c>
      <c r="C63" s="9" t="s">
        <v>100</v>
      </c>
      <c r="D63" s="12">
        <v>1</v>
      </c>
      <c r="E63" s="45"/>
      <c r="F63" s="11">
        <f t="shared" si="3"/>
        <v>0</v>
      </c>
      <c r="G63" s="47"/>
      <c r="H63" s="49"/>
    </row>
    <row r="64" spans="1:8" x14ac:dyDescent="0.25">
      <c r="A64" s="34"/>
      <c r="B64" t="s">
        <v>101</v>
      </c>
      <c r="C64" s="9" t="s">
        <v>102</v>
      </c>
      <c r="D64" s="12">
        <v>3</v>
      </c>
      <c r="E64" s="45"/>
      <c r="F64" s="11">
        <f t="shared" si="3"/>
        <v>0</v>
      </c>
      <c r="G64" s="47"/>
      <c r="H64" s="49"/>
    </row>
    <row r="65" spans="1:8" x14ac:dyDescent="0.25">
      <c r="A65" s="34"/>
      <c r="B65" t="s">
        <v>103</v>
      </c>
      <c r="C65" s="9" t="s">
        <v>104</v>
      </c>
      <c r="D65" s="12">
        <v>6</v>
      </c>
      <c r="E65" s="45"/>
      <c r="F65" s="11">
        <f t="shared" si="3"/>
        <v>0</v>
      </c>
      <c r="G65" s="47"/>
      <c r="H65" s="49"/>
    </row>
    <row r="66" spans="1:8" ht="15.75" thickBot="1" x14ac:dyDescent="0.3">
      <c r="A66" s="34"/>
      <c r="B66" s="13"/>
      <c r="C66" s="16"/>
      <c r="D66" s="15"/>
      <c r="E66" s="23"/>
      <c r="F66" s="23"/>
      <c r="G66" s="17"/>
      <c r="H66" s="49"/>
    </row>
    <row r="67" spans="1:8" ht="15.75" thickBot="1" x14ac:dyDescent="0.3">
      <c r="A67" s="35"/>
      <c r="B67" s="18"/>
      <c r="C67" s="26"/>
      <c r="D67" s="36" t="s">
        <v>46</v>
      </c>
      <c r="E67" s="37"/>
      <c r="F67" s="20">
        <f>SUM(F54:F65)</f>
        <v>0</v>
      </c>
      <c r="G67" s="21"/>
      <c r="H67" s="50"/>
    </row>
    <row r="68" spans="1:8" ht="15" customHeight="1" x14ac:dyDescent="0.25">
      <c r="A68" s="33" t="s">
        <v>105</v>
      </c>
      <c r="B68" s="5" t="s">
        <v>106</v>
      </c>
      <c r="C68" s="6" t="s">
        <v>107</v>
      </c>
      <c r="D68" s="22">
        <v>80000</v>
      </c>
      <c r="E68" s="44"/>
      <c r="F68" s="8">
        <f>D68*E68</f>
        <v>0</v>
      </c>
      <c r="G68" s="46"/>
      <c r="H68" s="48"/>
    </row>
    <row r="69" spans="1:8" x14ac:dyDescent="0.25">
      <c r="A69" s="34"/>
      <c r="B69" t="s">
        <v>108</v>
      </c>
      <c r="C69" s="9" t="s">
        <v>109</v>
      </c>
      <c r="D69" s="12">
        <v>500</v>
      </c>
      <c r="E69" s="45"/>
      <c r="F69" s="11">
        <f>D69*E69</f>
        <v>0</v>
      </c>
      <c r="G69" s="47"/>
      <c r="H69" s="49"/>
    </row>
    <row r="70" spans="1:8" ht="15.75" thickBot="1" x14ac:dyDescent="0.3">
      <c r="A70" s="34"/>
      <c r="B70" s="13"/>
      <c r="C70" s="14"/>
      <c r="D70" s="15"/>
      <c r="E70" s="23"/>
      <c r="F70" s="23"/>
      <c r="G70" s="17"/>
      <c r="H70" s="49"/>
    </row>
    <row r="71" spans="1:8" ht="15.75" thickBot="1" x14ac:dyDescent="0.3">
      <c r="A71" s="35"/>
      <c r="B71" s="18"/>
      <c r="C71" s="19"/>
      <c r="D71" s="36" t="s">
        <v>46</v>
      </c>
      <c r="E71" s="37"/>
      <c r="F71" s="20">
        <f>SUM(F68:F69)</f>
        <v>0</v>
      </c>
      <c r="G71" s="21"/>
      <c r="H71" s="50"/>
    </row>
    <row r="72" spans="1:8" ht="15" customHeight="1" x14ac:dyDescent="0.25">
      <c r="A72" s="33" t="s">
        <v>110</v>
      </c>
      <c r="B72" s="5" t="s">
        <v>111</v>
      </c>
      <c r="C72" s="6" t="s">
        <v>112</v>
      </c>
      <c r="D72" s="22">
        <v>1500</v>
      </c>
      <c r="E72" s="44"/>
      <c r="F72" s="8">
        <f>D72*E72</f>
        <v>0</v>
      </c>
      <c r="G72" s="46"/>
      <c r="H72" s="48"/>
    </row>
    <row r="73" spans="1:8" x14ac:dyDescent="0.25">
      <c r="A73" s="34"/>
      <c r="B73" t="s">
        <v>113</v>
      </c>
      <c r="C73" s="9" t="s">
        <v>114</v>
      </c>
      <c r="D73" s="12">
        <v>12</v>
      </c>
      <c r="E73" s="45"/>
      <c r="F73" s="11">
        <f>D73*E73</f>
        <v>0</v>
      </c>
      <c r="G73" s="47"/>
      <c r="H73" s="49"/>
    </row>
    <row r="74" spans="1:8" x14ac:dyDescent="0.25">
      <c r="A74" s="34"/>
      <c r="B74" t="s">
        <v>115</v>
      </c>
      <c r="C74" s="9" t="s">
        <v>116</v>
      </c>
      <c r="D74" s="12">
        <v>1</v>
      </c>
      <c r="E74" s="45"/>
      <c r="F74" s="11">
        <f t="shared" ref="F74:F76" si="4">D74*E74</f>
        <v>0</v>
      </c>
      <c r="G74" s="47"/>
      <c r="H74" s="49"/>
    </row>
    <row r="75" spans="1:8" x14ac:dyDescent="0.25">
      <c r="A75" s="34"/>
      <c r="B75" t="s">
        <v>117</v>
      </c>
      <c r="C75" s="9">
        <v>4010</v>
      </c>
      <c r="D75" s="12">
        <v>408</v>
      </c>
      <c r="E75" s="45"/>
      <c r="F75" s="11">
        <f t="shared" si="4"/>
        <v>0</v>
      </c>
      <c r="G75" s="47"/>
      <c r="H75" s="49"/>
    </row>
    <row r="76" spans="1:8" x14ac:dyDescent="0.25">
      <c r="A76" s="34"/>
      <c r="B76" t="s">
        <v>118</v>
      </c>
      <c r="C76" s="9" t="s">
        <v>119</v>
      </c>
      <c r="D76" s="12">
        <v>50</v>
      </c>
      <c r="E76" s="45"/>
      <c r="F76" s="11">
        <f t="shared" si="4"/>
        <v>0</v>
      </c>
      <c r="G76" s="47"/>
      <c r="H76" s="49"/>
    </row>
    <row r="77" spans="1:8" ht="15.75" thickBot="1" x14ac:dyDescent="0.3">
      <c r="A77" s="34"/>
      <c r="B77" s="13"/>
      <c r="C77" s="14"/>
      <c r="D77" s="15"/>
      <c r="E77" s="23"/>
      <c r="F77" s="23"/>
      <c r="G77" s="17"/>
      <c r="H77" s="49"/>
    </row>
    <row r="78" spans="1:8" ht="15.75" thickBot="1" x14ac:dyDescent="0.3">
      <c r="A78" s="35"/>
      <c r="B78" s="18"/>
      <c r="C78" s="19"/>
      <c r="D78" s="36" t="s">
        <v>46</v>
      </c>
      <c r="E78" s="37"/>
      <c r="F78" s="20">
        <f>SUM(F72:F76)</f>
        <v>0</v>
      </c>
      <c r="G78" s="21"/>
      <c r="H78" s="50"/>
    </row>
    <row r="79" spans="1:8" ht="15.75" thickBot="1" x14ac:dyDescent="0.3">
      <c r="A79" s="27"/>
      <c r="C79" s="9"/>
      <c r="D79" s="12"/>
      <c r="E79" s="2"/>
      <c r="F79" s="2"/>
      <c r="G79" s="3"/>
      <c r="H79" s="2"/>
    </row>
    <row r="80" spans="1:8" ht="15.75" thickBot="1" x14ac:dyDescent="0.3">
      <c r="D80" s="28">
        <f>SUM(D4:D78)</f>
        <v>938079</v>
      </c>
      <c r="E80" s="29"/>
      <c r="F80" s="28">
        <f>F28+F35+F46+F53+F67+F71+F78</f>
        <v>0</v>
      </c>
    </row>
    <row r="81" spans="2:6" x14ac:dyDescent="0.25">
      <c r="D81" s="29"/>
      <c r="E81" s="29"/>
      <c r="F81" s="29"/>
    </row>
    <row r="83" spans="2:6" ht="15.75" x14ac:dyDescent="0.25">
      <c r="B83" s="30" t="s">
        <v>120</v>
      </c>
      <c r="C83" s="51"/>
    </row>
    <row r="84" spans="2:6" x14ac:dyDescent="0.25">
      <c r="B84" s="31" t="s">
        <v>121</v>
      </c>
    </row>
    <row r="85" spans="2:6" ht="30" x14ac:dyDescent="0.25">
      <c r="B85" s="32" t="s">
        <v>122</v>
      </c>
      <c r="C85" s="51"/>
    </row>
    <row r="86" spans="2:6" x14ac:dyDescent="0.25">
      <c r="B86" s="31" t="s">
        <v>123</v>
      </c>
    </row>
    <row r="91" spans="2:6" x14ac:dyDescent="0.25">
      <c r="B91" t="s">
        <v>124</v>
      </c>
    </row>
  </sheetData>
  <sheetProtection algorithmName="SHA-512" hashValue="ClG8zMt8+vQnKk+9CEpsR6WNszVs7qIGs2GsemXYxLs72uSZQec3a/TSa3VeASKcVHDsPLS2Li0cEZr+DNrlrA==" saltValue="AzXDsZkY4BkxK6QYAZie2Q==" spinCount="100000" sheet="1" objects="1" scenarios="1" formatCells="0" formatColumns="0" formatRows="0" insertHyperlinks="0" selectLockedCells="1" sort="0" pivotTables="0"/>
  <mergeCells count="15">
    <mergeCell ref="A36:A46"/>
    <mergeCell ref="D46:E46"/>
    <mergeCell ref="A1:H2"/>
    <mergeCell ref="A4:A28"/>
    <mergeCell ref="D28:E28"/>
    <mergeCell ref="A29:A35"/>
    <mergeCell ref="D35:E35"/>
    <mergeCell ref="A72:A78"/>
    <mergeCell ref="D78:E78"/>
    <mergeCell ref="A47:A53"/>
    <mergeCell ref="D53:E53"/>
    <mergeCell ref="A54:A67"/>
    <mergeCell ref="D67:E67"/>
    <mergeCell ref="A68:A71"/>
    <mergeCell ref="D71:E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 Connect R.F.P.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Spence</dc:creator>
  <cp:lastModifiedBy>Jordan Spence</cp:lastModifiedBy>
  <dcterms:created xsi:type="dcterms:W3CDTF">2022-11-17T22:08:09Z</dcterms:created>
  <dcterms:modified xsi:type="dcterms:W3CDTF">2022-11-21T16:55:00Z</dcterms:modified>
</cp:coreProperties>
</file>